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defaultThemeVersion="153222"/>
  <mc:AlternateContent xmlns:mc="http://schemas.openxmlformats.org/markup-compatibility/2006">
    <mc:Choice Requires="x15">
      <x15ac:absPath xmlns:x15ac="http://schemas.microsoft.com/office/spreadsheetml/2010/11/ac" url="C:\Users\HL\Desktop\"/>
    </mc:Choice>
  </mc:AlternateContent>
  <bookViews>
    <workbookView xWindow="0" yWindow="0" windowWidth="20490" windowHeight="7440"/>
  </bookViews>
  <sheets>
    <sheet name="Sheet1" sheetId="1" r:id="rId1"/>
    <sheet name="Sheet2" sheetId="2" r:id="rId2"/>
    <sheet name="Sheet3" sheetId="3" r:id="rId3"/>
    <sheet name="Sheet4" sheetId="4" r:id="rId4"/>
  </sheets>
  <calcPr calcId="162913"/>
</workbook>
</file>

<file path=xl/calcChain.xml><?xml version="1.0" encoding="utf-8"?>
<calcChain xmlns="http://schemas.openxmlformats.org/spreadsheetml/2006/main">
  <c r="I3" i="3" l="1"/>
  <c r="I4" i="3"/>
  <c r="I5" i="3"/>
  <c r="I6" i="3"/>
  <c r="I7" i="3"/>
  <c r="I8" i="3"/>
  <c r="I9" i="3"/>
  <c r="I10" i="3"/>
  <c r="I11" i="3"/>
  <c r="I12" i="3"/>
  <c r="I13" i="3"/>
  <c r="I14" i="3"/>
  <c r="I15" i="3"/>
  <c r="I16" i="3"/>
  <c r="I2" i="3"/>
  <c r="G4" i="2"/>
  <c r="H4" i="2" s="1"/>
  <c r="J4" i="2" s="1"/>
  <c r="G5" i="2"/>
  <c r="H5" i="2" s="1"/>
  <c r="J5" i="2" s="1"/>
  <c r="G6" i="2"/>
  <c r="H6" i="2" s="1"/>
  <c r="J6" i="2" s="1"/>
  <c r="G7" i="2"/>
  <c r="H7" i="2" s="1"/>
  <c r="J7" i="2" s="1"/>
  <c r="G8" i="2"/>
  <c r="H8" i="2" s="1"/>
  <c r="J8" i="2" s="1"/>
  <c r="G9" i="2"/>
  <c r="H9" i="2" s="1"/>
  <c r="J9" i="2" s="1"/>
  <c r="G10" i="2"/>
  <c r="H10" i="2" s="1"/>
  <c r="J10" i="2" s="1"/>
  <c r="G11" i="2"/>
  <c r="H11" i="2" s="1"/>
  <c r="J11" i="2" s="1"/>
  <c r="G12" i="2"/>
  <c r="H12" i="2" s="1"/>
  <c r="J12" i="2" s="1"/>
  <c r="G13" i="2"/>
  <c r="H13" i="2" s="1"/>
  <c r="J13" i="2" s="1"/>
  <c r="G14" i="2"/>
  <c r="H14" i="2" s="1"/>
  <c r="J14" i="2" s="1"/>
  <c r="G15" i="2"/>
  <c r="H15" i="2" s="1"/>
  <c r="J15" i="2" s="1"/>
  <c r="G16" i="2"/>
  <c r="H16" i="2" s="1"/>
  <c r="J16" i="2" s="1"/>
  <c r="G17" i="2"/>
  <c r="H17" i="2" s="1"/>
  <c r="J17" i="2" s="1"/>
  <c r="H3" i="2"/>
  <c r="J3" i="2" s="1"/>
  <c r="G3" i="2"/>
</calcChain>
</file>

<file path=xl/sharedStrings.xml><?xml version="1.0" encoding="utf-8"?>
<sst xmlns="http://schemas.openxmlformats.org/spreadsheetml/2006/main" count="268" uniqueCount="123">
  <si>
    <t>序号</t>
  </si>
  <si>
    <t>指导老师</t>
  </si>
  <si>
    <t>学科类别</t>
  </si>
  <si>
    <t>项目等级</t>
  </si>
  <si>
    <t>MiRNA调控外毛细胞Prestin表达修复噪声性听力损伤的机制研究</t>
  </si>
  <si>
    <t>张川</t>
  </si>
  <si>
    <t>自然科学类</t>
  </si>
  <si>
    <t>重点项目</t>
  </si>
  <si>
    <t>线粒体UPRmt通过自噬作用影响阿尔茨海默病进程的作用机制</t>
  </si>
  <si>
    <t>邓雯娟</t>
  </si>
  <si>
    <t>贾伟章</t>
  </si>
  <si>
    <t>广东省乡村医生队伍现状及建设对策研究</t>
  </si>
  <si>
    <t>陈凌斯</t>
  </si>
  <si>
    <t>哲学社会科学类</t>
  </si>
  <si>
    <t>一种快速、简便、低成本联合检测乙醇脱氢酶1B、乙醛脱氢酶2基因型的方法</t>
  </si>
  <si>
    <t>邹碧如</t>
  </si>
  <si>
    <t>何震宇</t>
  </si>
  <si>
    <t>科技发明制作类</t>
  </si>
  <si>
    <t>一般项目</t>
  </si>
  <si>
    <t>基于Candide-3模型的人脸检测与定位</t>
  </si>
  <si>
    <t>张泽强</t>
  </si>
  <si>
    <t>易法令</t>
  </si>
  <si>
    <t>设计合成具有抗癌活性的咪唑并［1, 2-a］吡啶类衍生物</t>
  </si>
  <si>
    <t>廖金强</t>
  </si>
  <si>
    <t>曹华</t>
  </si>
  <si>
    <t>阳荷中降血糖活性成分的研究</t>
  </si>
  <si>
    <t>陈天洪</t>
  </si>
  <si>
    <t>蔡金艳</t>
  </si>
  <si>
    <t>利用斑马鱼评价抗肿瘤药物毒性方法的初步建立</t>
  </si>
  <si>
    <t>陈梓珊</t>
  </si>
  <si>
    <t>基于rDNA ITS遗传分析的钩藤类中药材基源鉴定研究</t>
  </si>
  <si>
    <t>王业胜</t>
  </si>
  <si>
    <t>靶向性氧释放前体化合物OR-1的设计合成及抗肿瘤药理学研究</t>
  </si>
  <si>
    <t>蔡肇栩</t>
  </si>
  <si>
    <t>臧林泉</t>
  </si>
  <si>
    <t>小檗碱联用人参总皂苷治疗脂肪肝的效应和机制研究</t>
  </si>
  <si>
    <t>徐文博</t>
  </si>
  <si>
    <t>范辉</t>
  </si>
  <si>
    <t>广东道地药材黑面神美白凝胶面膜研究与开发</t>
  </si>
  <si>
    <t>李乐坤</t>
  </si>
  <si>
    <t>滕希峰</t>
  </si>
  <si>
    <t>白簕降糖片的研制</t>
  </si>
  <si>
    <t>张旭红</t>
  </si>
  <si>
    <t>运动干预对改善多囊卵巢综合征大鼠瘦素抵抗作用的机制研究</t>
  </si>
  <si>
    <t>操思凡</t>
  </si>
  <si>
    <t>蒋立艳</t>
  </si>
  <si>
    <t>农村移居城市老年人孤独感问题及社会工作介入的调查与研究——以深圳市为例</t>
  </si>
  <si>
    <t>李萍</t>
  </si>
  <si>
    <t>项目名称</t>
    <phoneticPr fontId="1" type="noConversion"/>
  </si>
  <si>
    <t>主要完成人（学生）</t>
    <phoneticPr fontId="1" type="noConversion"/>
  </si>
  <si>
    <t>职务</t>
    <phoneticPr fontId="1" type="noConversion"/>
  </si>
  <si>
    <t>工资号</t>
    <phoneticPr fontId="1" type="noConversion"/>
  </si>
  <si>
    <t>王军义</t>
    <phoneticPr fontId="1" type="noConversion"/>
  </si>
  <si>
    <t>梅文杰</t>
    <phoneticPr fontId="1" type="noConversion"/>
  </si>
  <si>
    <t>基础学院生物化学与分子生物学系副教授</t>
    <phoneticPr fontId="1" type="noConversion"/>
  </si>
  <si>
    <t>10322</t>
    <phoneticPr fontId="1" type="noConversion"/>
  </si>
  <si>
    <t>潘育方</t>
    <phoneticPr fontId="1" type="noConversion"/>
  </si>
  <si>
    <t>10606</t>
    <phoneticPr fontId="1" type="noConversion"/>
  </si>
  <si>
    <t>11157</t>
    <phoneticPr fontId="1" type="noConversion"/>
  </si>
  <si>
    <t>朱爽</t>
    <phoneticPr fontId="1" type="noConversion"/>
  </si>
  <si>
    <t>药学院药理学主任</t>
    <phoneticPr fontId="1" type="noConversion"/>
  </si>
  <si>
    <t>邹宇华</t>
    <phoneticPr fontId="1" type="noConversion"/>
  </si>
  <si>
    <t>医药化工学院党委书记，教授</t>
    <phoneticPr fontId="1" type="noConversion"/>
  </si>
  <si>
    <t>中药学院中药资源系讲师</t>
    <phoneticPr fontId="1" type="noConversion"/>
  </si>
  <si>
    <t>生命科学与生物制药学院生物技术系副教授</t>
    <phoneticPr fontId="1" type="noConversion"/>
  </si>
  <si>
    <t>药科学院无机化学教研室教授</t>
    <phoneticPr fontId="1" type="noConversion"/>
  </si>
  <si>
    <t>药科学院天然药物化学教研室副教授</t>
    <phoneticPr fontId="1" type="noConversion"/>
  </si>
  <si>
    <t>广东药学院门诊部副主任；临床医学院妇产科教研室副教授</t>
    <phoneticPr fontId="1" type="noConversion"/>
  </si>
  <si>
    <t>医药信工学院院长，教授</t>
    <phoneticPr fontId="1" type="noConversion"/>
  </si>
  <si>
    <t>10572</t>
    <phoneticPr fontId="1" type="noConversion"/>
  </si>
  <si>
    <t>审计处处长</t>
    <phoneticPr fontId="1" type="noConversion"/>
  </si>
  <si>
    <t>生命科学与生物制药学院海洋药物系副教授</t>
    <phoneticPr fontId="1" type="noConversion"/>
  </si>
  <si>
    <t>医药化工学院应用化学系副教授</t>
    <phoneticPr fontId="1" type="noConversion"/>
  </si>
  <si>
    <t>2015年“攀登计划”立项项目基本信息</t>
    <phoneticPr fontId="1" type="noConversion"/>
  </si>
  <si>
    <t>药科学院药物分析系副教授</t>
    <phoneticPr fontId="1" type="noConversion"/>
  </si>
  <si>
    <t>公共卫生学院劳动卫生与环境卫生学系副教授</t>
    <phoneticPr fontId="1" type="noConversion"/>
  </si>
  <si>
    <t>马克思主义学院概论教研室副教授</t>
    <phoneticPr fontId="1" type="noConversion"/>
  </si>
  <si>
    <t>杨天平</t>
    <phoneticPr fontId="1" type="noConversion"/>
  </si>
  <si>
    <t>学校配套金额（万）</t>
    <phoneticPr fontId="1" type="noConversion"/>
  </si>
  <si>
    <t>公共卫生学院劳动卫生与环境卫生学系副教授</t>
  </si>
  <si>
    <t>生命科学与生物制药学院海洋药物系副教授</t>
  </si>
  <si>
    <t>审计处处长</t>
  </si>
  <si>
    <t>基础学院生物化学与分子生物学系副教授</t>
  </si>
  <si>
    <t>医药信工学院院长，教授</t>
  </si>
  <si>
    <t>医药化工学院应用化学系副教授</t>
  </si>
  <si>
    <t>药科学院天然药物化学教研室副教授</t>
  </si>
  <si>
    <t>药科学院无机化学教研室教授</t>
  </si>
  <si>
    <t>生命科学与生物制药学院生物技术系副教授</t>
  </si>
  <si>
    <t>药学院药理学主任</t>
  </si>
  <si>
    <t>药科学院药物分析系副教授</t>
  </si>
  <si>
    <t>中药学院中药资源系讲师</t>
  </si>
  <si>
    <t>医药化工学院党委书记，教授</t>
  </si>
  <si>
    <t>广东药学院门诊部副主任；临床医学院妇产科教研室副教授</t>
  </si>
  <si>
    <t>马克思主义学院概论教研室副教授</t>
  </si>
  <si>
    <r>
      <t>4</t>
    </r>
    <r>
      <rPr>
        <sz val="12"/>
        <color indexed="8"/>
        <rFont val="宋体"/>
        <charset val="134"/>
      </rPr>
      <t>1</t>
    </r>
    <phoneticPr fontId="1" type="noConversion"/>
  </si>
  <si>
    <r>
      <t>5</t>
    </r>
    <r>
      <rPr>
        <sz val="12"/>
        <color indexed="8"/>
        <rFont val="宋体"/>
        <charset val="134"/>
      </rPr>
      <t>5</t>
    </r>
    <phoneticPr fontId="1" type="noConversion"/>
  </si>
  <si>
    <r>
      <t>1</t>
    </r>
    <r>
      <rPr>
        <sz val="12"/>
        <color indexed="8"/>
        <rFont val="宋体"/>
        <charset val="134"/>
      </rPr>
      <t>9</t>
    </r>
    <phoneticPr fontId="1" type="noConversion"/>
  </si>
  <si>
    <r>
      <t>4</t>
    </r>
    <r>
      <rPr>
        <sz val="12"/>
        <color indexed="8"/>
        <rFont val="宋体"/>
        <charset val="134"/>
      </rPr>
      <t>3</t>
    </r>
    <phoneticPr fontId="1" type="noConversion"/>
  </si>
  <si>
    <t>项目名称</t>
  </si>
  <si>
    <t>工资号</t>
  </si>
  <si>
    <t>王军义</t>
  </si>
  <si>
    <t>10606</t>
  </si>
  <si>
    <t>11157</t>
  </si>
  <si>
    <t>邹宇华</t>
  </si>
  <si>
    <t>10572</t>
  </si>
  <si>
    <t>10322</t>
  </si>
  <si>
    <t>梅文杰</t>
  </si>
  <si>
    <t>朱爽</t>
  </si>
  <si>
    <t>潘育方</t>
  </si>
  <si>
    <t>杨天平</t>
  </si>
  <si>
    <t>40</t>
    <phoneticPr fontId="1" type="noConversion"/>
  </si>
  <si>
    <t>44</t>
    <phoneticPr fontId="1" type="noConversion"/>
  </si>
  <si>
    <t>48</t>
    <phoneticPr fontId="1" type="noConversion"/>
  </si>
  <si>
    <t>55</t>
    <phoneticPr fontId="1" type="noConversion"/>
  </si>
  <si>
    <t>59</t>
    <phoneticPr fontId="1" type="noConversion"/>
  </si>
  <si>
    <t>61</t>
    <phoneticPr fontId="1" type="noConversion"/>
  </si>
  <si>
    <t>71</t>
    <phoneticPr fontId="1" type="noConversion"/>
  </si>
  <si>
    <t>19</t>
    <phoneticPr fontId="1" type="noConversion"/>
  </si>
  <si>
    <t>41</t>
    <phoneticPr fontId="1" type="noConversion"/>
  </si>
  <si>
    <t>43</t>
    <phoneticPr fontId="1" type="noConversion"/>
  </si>
  <si>
    <t>职务</t>
  </si>
  <si>
    <t>（15年攀登计划配套立项项目）</t>
  </si>
  <si>
    <t>财务项目号</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</si>
</sst>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charset val="134"/>
      <scheme val="minor"/>
    </font>
    <font>
      <sz val="9"/>
      <name val="宋体"/>
      <charset val="134"/>
    </font>
    <font>
      <b/>
      <sz val="18"/>
      <color indexed="8"/>
      <name val="宋体"/>
      <charset val="134"/>
    </font>
    <font>
      <sz val="12"/>
      <color indexed="8"/>
      <name val="宋体"/>
      <charset val="134"/>
    </font>
    <font>
      <sz val="12"/>
      <color indexed="8"/>
      <name val="宋体"/>
      <charset val="134"/>
    </font>
    <font>
      <sz val="11"/>
      <color indexed="12"/>
      <name val="宋体"/>
      <charset val="134"/>
    </font>
    <font>
      <sz val="11"/>
      <color indexed="14"/>
      <name val="宋体"/>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4" fillId="0" borderId="1" xfId="0" applyFont="1" applyBorder="1" applyAlignment="1">
      <alignment horizontal="center" vertical="center"/>
    </xf>
    <xf numFmtId="0" fontId="0" fillId="0" borderId="0" xfId="0" applyAlignment="1">
      <alignment vertical="center"/>
    </xf>
    <xf numFmtId="49" fontId="4" fillId="0" borderId="1" xfId="0" applyNumberFormat="1" applyFont="1" applyFill="1" applyBorder="1" applyAlignment="1">
      <alignment horizontal="center" vertical="center"/>
    </xf>
    <xf numFmtId="0" fontId="0" fillId="0" borderId="1" xfId="0" applyBorder="1" applyAlignment="1">
      <alignment vertical="center"/>
    </xf>
    <xf numFmtId="0" fontId="0" fillId="0" borderId="0" xfId="0" applyFill="1" applyAlignment="1">
      <alignment vertical="center"/>
    </xf>
    <xf numFmtId="49" fontId="3" fillId="0" borderId="1" xfId="0" applyNumberFormat="1" applyFont="1" applyBorder="1" applyAlignment="1">
      <alignment horizontal="left" vertical="center"/>
    </xf>
    <xf numFmtId="49" fontId="4" fillId="0" borderId="1" xfId="0" applyNumberFormat="1" applyFont="1" applyFill="1" applyBorder="1" applyAlignment="1">
      <alignment horizontal="left" vertical="center"/>
    </xf>
    <xf numFmtId="49" fontId="0" fillId="0" borderId="0" xfId="0" applyNumberFormat="1" applyAlignment="1">
      <alignment vertical="center"/>
    </xf>
    <xf numFmtId="49" fontId="0" fillId="0" borderId="0" xfId="0" applyNumberFormat="1">
      <alignment vertical="center"/>
    </xf>
    <xf numFmtId="0" fontId="0" fillId="0" borderId="1" xfId="0" applyBorder="1">
      <alignment vertical="center"/>
    </xf>
    <xf numFmtId="49" fontId="0" fillId="0" borderId="1" xfId="0" applyNumberFormat="1" applyBorder="1">
      <alignment vertical="center"/>
    </xf>
    <xf numFmtId="49" fontId="5" fillId="0" borderId="0" xfId="0" applyNumberFormat="1" applyFont="1">
      <alignment vertical="center"/>
    </xf>
    <xf numFmtId="0" fontId="6" fillId="0" borderId="0" xfId="0" applyFont="1" applyAlignment="1">
      <alignment vertical="center"/>
    </xf>
    <xf numFmtId="0" fontId="2" fillId="0" borderId="2" xfId="0" applyFont="1" applyBorder="1" applyAlignment="1">
      <alignment horizontal="center" vertical="center"/>
    </xf>
    <xf numFmtId="0" fontId="0" fillId="0" borderId="2" xfId="0" applyBorder="1" applyAlignment="1">
      <alignment vertical="center"/>
    </xf>
    <xf numFmtId="49"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zoomScale="70" zoomScaleNormal="70" workbookViewId="0">
      <selection activeCell="E8" sqref="E8"/>
    </sheetView>
  </sheetViews>
  <sheetFormatPr defaultRowHeight="13.5" x14ac:dyDescent="0.15"/>
  <cols>
    <col min="1" max="1" width="6.125" style="2" customWidth="1"/>
    <col min="2" max="2" width="67.875" style="2" customWidth="1"/>
    <col min="3" max="3" width="15.5" style="2" customWidth="1"/>
    <col min="4" max="4" width="10" style="2" bestFit="1" customWidth="1"/>
    <col min="5" max="5" width="19" style="2" customWidth="1"/>
    <col min="6" max="6" width="8.75" style="5" customWidth="1"/>
    <col min="7" max="7" width="51.25" style="2" customWidth="1"/>
    <col min="8" max="8" width="8" style="2" bestFit="1" customWidth="1"/>
    <col min="9" max="9" width="19.625" style="2" bestFit="1" customWidth="1"/>
    <col min="10" max="10" width="22.5" style="13" customWidth="1"/>
    <col min="11" max="16384" width="9" style="2"/>
  </cols>
  <sheetData>
    <row r="1" spans="1:10" ht="24" customHeight="1" x14ac:dyDescent="0.15">
      <c r="A1" s="20" t="s">
        <v>73</v>
      </c>
      <c r="B1" s="20"/>
      <c r="C1" s="20"/>
      <c r="D1" s="20"/>
      <c r="E1" s="20"/>
      <c r="F1" s="20"/>
      <c r="G1" s="20"/>
      <c r="H1" s="20"/>
      <c r="I1" s="20"/>
      <c r="J1" s="20"/>
    </row>
    <row r="2" spans="1:10" ht="24" customHeight="1" x14ac:dyDescent="0.15">
      <c r="A2" s="16" t="s">
        <v>0</v>
      </c>
      <c r="B2" s="16" t="s">
        <v>48</v>
      </c>
      <c r="C2" s="16" t="s">
        <v>2</v>
      </c>
      <c r="D2" s="16" t="s">
        <v>3</v>
      </c>
      <c r="E2" s="16" t="s">
        <v>49</v>
      </c>
      <c r="F2" s="17" t="s">
        <v>1</v>
      </c>
      <c r="G2" s="17" t="s">
        <v>50</v>
      </c>
      <c r="H2" s="17" t="s">
        <v>51</v>
      </c>
      <c r="I2" s="18" t="s">
        <v>78</v>
      </c>
      <c r="J2" s="21" t="s">
        <v>122</v>
      </c>
    </row>
    <row r="3" spans="1:10" ht="56.25" customHeight="1" x14ac:dyDescent="0.15">
      <c r="A3" s="16">
        <v>1</v>
      </c>
      <c r="B3" s="16" t="s">
        <v>4</v>
      </c>
      <c r="C3" s="16" t="s">
        <v>6</v>
      </c>
      <c r="D3" s="16" t="s">
        <v>7</v>
      </c>
      <c r="E3" s="16" t="s">
        <v>5</v>
      </c>
      <c r="F3" s="17" t="s">
        <v>52</v>
      </c>
      <c r="G3" s="17" t="s">
        <v>75</v>
      </c>
      <c r="H3" s="17" t="s">
        <v>57</v>
      </c>
      <c r="I3" s="18">
        <v>2.25</v>
      </c>
      <c r="J3" s="21">
        <v>52141202</v>
      </c>
    </row>
    <row r="4" spans="1:10" ht="49.5" customHeight="1" x14ac:dyDescent="0.15">
      <c r="A4" s="16">
        <v>2</v>
      </c>
      <c r="B4" s="16" t="s">
        <v>8</v>
      </c>
      <c r="C4" s="16" t="s">
        <v>6</v>
      </c>
      <c r="D4" s="16" t="s">
        <v>7</v>
      </c>
      <c r="E4" s="16" t="s">
        <v>9</v>
      </c>
      <c r="F4" s="17" t="s">
        <v>10</v>
      </c>
      <c r="G4" s="16" t="s">
        <v>71</v>
      </c>
      <c r="H4" s="17" t="s">
        <v>58</v>
      </c>
      <c r="I4" s="18">
        <v>2.25</v>
      </c>
      <c r="J4" s="21">
        <v>52155204</v>
      </c>
    </row>
    <row r="5" spans="1:10" ht="44.25" customHeight="1" x14ac:dyDescent="0.15">
      <c r="A5" s="16">
        <v>3</v>
      </c>
      <c r="B5" s="16" t="s">
        <v>11</v>
      </c>
      <c r="C5" s="16" t="s">
        <v>13</v>
      </c>
      <c r="D5" s="16" t="s">
        <v>7</v>
      </c>
      <c r="E5" s="16" t="s">
        <v>12</v>
      </c>
      <c r="F5" s="17" t="s">
        <v>61</v>
      </c>
      <c r="G5" s="16" t="s">
        <v>70</v>
      </c>
      <c r="H5" s="17" t="s">
        <v>69</v>
      </c>
      <c r="I5" s="18">
        <v>1.5</v>
      </c>
      <c r="J5" s="21">
        <v>52119202</v>
      </c>
    </row>
    <row r="6" spans="1:10" ht="47.25" customHeight="1" x14ac:dyDescent="0.15">
      <c r="A6" s="16">
        <v>4</v>
      </c>
      <c r="B6" s="16" t="s">
        <v>14</v>
      </c>
      <c r="C6" s="16" t="s">
        <v>17</v>
      </c>
      <c r="D6" s="16" t="s">
        <v>18</v>
      </c>
      <c r="E6" s="16" t="s">
        <v>15</v>
      </c>
      <c r="F6" s="17" t="s">
        <v>16</v>
      </c>
      <c r="G6" s="16" t="s">
        <v>54</v>
      </c>
      <c r="H6" s="17" t="s">
        <v>55</v>
      </c>
      <c r="I6" s="18">
        <v>1</v>
      </c>
      <c r="J6" s="21">
        <v>52143202</v>
      </c>
    </row>
    <row r="7" spans="1:10" ht="42.75" customHeight="1" x14ac:dyDescent="0.15">
      <c r="A7" s="16">
        <v>5</v>
      </c>
      <c r="B7" s="16" t="s">
        <v>19</v>
      </c>
      <c r="C7" s="16" t="s">
        <v>17</v>
      </c>
      <c r="D7" s="16" t="s">
        <v>18</v>
      </c>
      <c r="E7" s="16" t="s">
        <v>20</v>
      </c>
      <c r="F7" s="17" t="s">
        <v>21</v>
      </c>
      <c r="G7" s="16" t="s">
        <v>68</v>
      </c>
      <c r="H7" s="19">
        <v>11226</v>
      </c>
      <c r="I7" s="18">
        <v>1</v>
      </c>
      <c r="J7" s="21">
        <v>52159203</v>
      </c>
    </row>
    <row r="8" spans="1:10" ht="49.5" customHeight="1" x14ac:dyDescent="0.15">
      <c r="A8" s="16">
        <v>6</v>
      </c>
      <c r="B8" s="16" t="s">
        <v>22</v>
      </c>
      <c r="C8" s="16" t="s">
        <v>6</v>
      </c>
      <c r="D8" s="16" t="s">
        <v>18</v>
      </c>
      <c r="E8" s="16" t="s">
        <v>23</v>
      </c>
      <c r="F8" s="17" t="s">
        <v>24</v>
      </c>
      <c r="G8" s="16" t="s">
        <v>72</v>
      </c>
      <c r="H8" s="19">
        <v>11371</v>
      </c>
      <c r="I8" s="18">
        <v>0.75</v>
      </c>
      <c r="J8" s="21">
        <v>52161202</v>
      </c>
    </row>
    <row r="9" spans="1:10" ht="44.25" customHeight="1" x14ac:dyDescent="0.15">
      <c r="A9" s="16">
        <v>7</v>
      </c>
      <c r="B9" s="16" t="s">
        <v>25</v>
      </c>
      <c r="C9" s="16" t="s">
        <v>6</v>
      </c>
      <c r="D9" s="16" t="s">
        <v>18</v>
      </c>
      <c r="E9" s="16" t="s">
        <v>26</v>
      </c>
      <c r="F9" s="17" t="s">
        <v>27</v>
      </c>
      <c r="G9" s="16" t="s">
        <v>66</v>
      </c>
      <c r="H9" s="19">
        <v>10429</v>
      </c>
      <c r="I9" s="18">
        <v>0.75</v>
      </c>
      <c r="J9" s="21">
        <v>52140203</v>
      </c>
    </row>
    <row r="10" spans="1:10" ht="44.25" customHeight="1" x14ac:dyDescent="0.15">
      <c r="A10" s="16">
        <v>8</v>
      </c>
      <c r="B10" s="16" t="s">
        <v>28</v>
      </c>
      <c r="C10" s="16" t="s">
        <v>6</v>
      </c>
      <c r="D10" s="16" t="s">
        <v>18</v>
      </c>
      <c r="E10" s="16" t="s">
        <v>29</v>
      </c>
      <c r="F10" s="17" t="s">
        <v>53</v>
      </c>
      <c r="G10" s="16" t="s">
        <v>65</v>
      </c>
      <c r="H10" s="19">
        <v>10476</v>
      </c>
      <c r="I10" s="18">
        <v>0.75</v>
      </c>
      <c r="J10" s="21">
        <v>52140204</v>
      </c>
    </row>
    <row r="11" spans="1:10" ht="37.5" customHeight="1" x14ac:dyDescent="0.15">
      <c r="A11" s="16">
        <v>9</v>
      </c>
      <c r="B11" s="16" t="s">
        <v>30</v>
      </c>
      <c r="C11" s="16" t="s">
        <v>6</v>
      </c>
      <c r="D11" s="16" t="s">
        <v>18</v>
      </c>
      <c r="E11" s="16" t="s">
        <v>31</v>
      </c>
      <c r="F11" s="17" t="s">
        <v>59</v>
      </c>
      <c r="G11" s="16" t="s">
        <v>64</v>
      </c>
      <c r="H11" s="19">
        <v>11159</v>
      </c>
      <c r="I11" s="18">
        <v>0.75</v>
      </c>
      <c r="J11" s="21">
        <v>52155203</v>
      </c>
    </row>
    <row r="12" spans="1:10" ht="42" customHeight="1" x14ac:dyDescent="0.15">
      <c r="A12" s="16">
        <v>10</v>
      </c>
      <c r="B12" s="16" t="s">
        <v>32</v>
      </c>
      <c r="C12" s="16" t="s">
        <v>17</v>
      </c>
      <c r="D12" s="16" t="s">
        <v>18</v>
      </c>
      <c r="E12" s="16" t="s">
        <v>33</v>
      </c>
      <c r="F12" s="17" t="s">
        <v>34</v>
      </c>
      <c r="G12" s="16" t="s">
        <v>60</v>
      </c>
      <c r="H12" s="19">
        <v>10468</v>
      </c>
      <c r="I12" s="18">
        <v>1</v>
      </c>
      <c r="J12" s="21">
        <v>52140205</v>
      </c>
    </row>
    <row r="13" spans="1:10" ht="44.25" customHeight="1" x14ac:dyDescent="0.15">
      <c r="A13" s="16">
        <v>11</v>
      </c>
      <c r="B13" s="16" t="s">
        <v>35</v>
      </c>
      <c r="C13" s="16" t="s">
        <v>6</v>
      </c>
      <c r="D13" s="16" t="s">
        <v>18</v>
      </c>
      <c r="E13" s="16" t="s">
        <v>36</v>
      </c>
      <c r="F13" s="17" t="s">
        <v>37</v>
      </c>
      <c r="G13" s="16" t="s">
        <v>74</v>
      </c>
      <c r="H13" s="19">
        <v>10509</v>
      </c>
      <c r="I13" s="18">
        <v>0.75</v>
      </c>
      <c r="J13" s="21">
        <v>52140206</v>
      </c>
    </row>
    <row r="14" spans="1:10" ht="39.75" customHeight="1" x14ac:dyDescent="0.15">
      <c r="A14" s="16">
        <v>12</v>
      </c>
      <c r="B14" s="16" t="s">
        <v>38</v>
      </c>
      <c r="C14" s="16" t="s">
        <v>17</v>
      </c>
      <c r="D14" s="16" t="s">
        <v>18</v>
      </c>
      <c r="E14" s="16" t="s">
        <v>39</v>
      </c>
      <c r="F14" s="17" t="s">
        <v>40</v>
      </c>
      <c r="G14" s="16" t="s">
        <v>63</v>
      </c>
      <c r="H14" s="19">
        <v>11150</v>
      </c>
      <c r="I14" s="18">
        <v>1</v>
      </c>
      <c r="J14" s="21">
        <v>52148202</v>
      </c>
    </row>
    <row r="15" spans="1:10" ht="35.25" customHeight="1" x14ac:dyDescent="0.15">
      <c r="A15" s="16">
        <v>13</v>
      </c>
      <c r="B15" s="16" t="s">
        <v>41</v>
      </c>
      <c r="C15" s="16" t="s">
        <v>17</v>
      </c>
      <c r="D15" s="16" t="s">
        <v>18</v>
      </c>
      <c r="E15" s="16" t="s">
        <v>42</v>
      </c>
      <c r="F15" s="17" t="s">
        <v>56</v>
      </c>
      <c r="G15" s="16" t="s">
        <v>62</v>
      </c>
      <c r="H15" s="19">
        <v>11001</v>
      </c>
      <c r="I15" s="18">
        <v>1</v>
      </c>
      <c r="J15" s="21">
        <v>52161203</v>
      </c>
    </row>
    <row r="16" spans="1:10" ht="42" customHeight="1" x14ac:dyDescent="0.15">
      <c r="A16" s="16">
        <v>14</v>
      </c>
      <c r="B16" s="16" t="s">
        <v>43</v>
      </c>
      <c r="C16" s="16" t="s">
        <v>6</v>
      </c>
      <c r="D16" s="16" t="s">
        <v>18</v>
      </c>
      <c r="E16" s="16" t="s">
        <v>44</v>
      </c>
      <c r="F16" s="17" t="s">
        <v>45</v>
      </c>
      <c r="G16" s="16" t="s">
        <v>67</v>
      </c>
      <c r="H16" s="19">
        <v>10550</v>
      </c>
      <c r="I16" s="18">
        <v>0.75</v>
      </c>
      <c r="J16" s="21">
        <v>52171202</v>
      </c>
    </row>
    <row r="17" spans="1:10" ht="34.5" customHeight="1" x14ac:dyDescent="0.15">
      <c r="A17" s="16">
        <v>15</v>
      </c>
      <c r="B17" s="16" t="s">
        <v>46</v>
      </c>
      <c r="C17" s="16" t="s">
        <v>13</v>
      </c>
      <c r="D17" s="16" t="s">
        <v>18</v>
      </c>
      <c r="E17" s="16" t="s">
        <v>47</v>
      </c>
      <c r="F17" s="17" t="s">
        <v>77</v>
      </c>
      <c r="G17" s="16" t="s">
        <v>76</v>
      </c>
      <c r="H17" s="19">
        <v>10052</v>
      </c>
      <c r="I17" s="18">
        <v>0.5</v>
      </c>
      <c r="J17" s="21">
        <v>52144202</v>
      </c>
    </row>
  </sheetData>
  <mergeCells count="1">
    <mergeCell ref="A1:J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H1" workbookViewId="0">
      <selection activeCell="J3" sqref="J3:J17"/>
    </sheetView>
  </sheetViews>
  <sheetFormatPr defaultRowHeight="13.5" x14ac:dyDescent="0.15"/>
  <cols>
    <col min="1" max="1" width="6.125" style="2" customWidth="1"/>
    <col min="2" max="2" width="67.875" style="2" customWidth="1"/>
    <col min="3" max="3" width="8.75" style="5" customWidth="1"/>
    <col min="4" max="4" width="8" style="2" bestFit="1" customWidth="1"/>
    <col min="5" max="5" width="8" style="2" customWidth="1"/>
    <col min="6" max="6" width="19.625" style="2" bestFit="1" customWidth="1"/>
    <col min="7" max="7" width="79.625" style="2" bestFit="1" customWidth="1"/>
    <col min="8" max="8" width="42.125" style="2" bestFit="1" customWidth="1"/>
    <col min="9" max="9" width="29.875" style="2" bestFit="1" customWidth="1"/>
    <col min="10" max="10" width="71.375" style="2" bestFit="1" customWidth="1"/>
    <col min="11" max="16384" width="9" style="2"/>
  </cols>
  <sheetData>
    <row r="1" spans="1:10" ht="24" customHeight="1" x14ac:dyDescent="0.15">
      <c r="A1" s="14" t="s">
        <v>73</v>
      </c>
      <c r="B1" s="15"/>
      <c r="C1" s="15"/>
      <c r="D1" s="15"/>
      <c r="E1" s="15"/>
      <c r="F1" s="15"/>
    </row>
    <row r="2" spans="1:10" ht="24" customHeight="1" x14ac:dyDescent="0.15">
      <c r="A2" s="6" t="s">
        <v>0</v>
      </c>
      <c r="B2" s="6" t="s">
        <v>48</v>
      </c>
      <c r="C2" s="7" t="s">
        <v>1</v>
      </c>
      <c r="D2" s="3" t="s">
        <v>51</v>
      </c>
      <c r="E2" s="3"/>
      <c r="F2" s="4" t="s">
        <v>78</v>
      </c>
    </row>
    <row r="3" spans="1:10" ht="56.25" customHeight="1" x14ac:dyDescent="0.15">
      <c r="A3" s="6">
        <v>1</v>
      </c>
      <c r="B3" s="6" t="s">
        <v>4</v>
      </c>
      <c r="C3" s="7" t="s">
        <v>52</v>
      </c>
      <c r="D3" s="3" t="s">
        <v>57</v>
      </c>
      <c r="E3" s="3" t="s">
        <v>94</v>
      </c>
      <c r="F3" s="4" t="s">
        <v>79</v>
      </c>
      <c r="G3" s="8" t="str">
        <f>C3&amp;B3</f>
        <v>王军义MiRNA调控外毛细胞Prestin表达修复噪声性听力损伤的机制研究</v>
      </c>
      <c r="H3" s="2" t="str">
        <f>LEFT(G3,20)</f>
        <v>王军义MiRNA调控外毛细胞Presti</v>
      </c>
      <c r="I3" s="9" t="s">
        <v>121</v>
      </c>
      <c r="J3" s="2" t="str">
        <f>H3&amp;I3</f>
        <v>王军义MiRNA调控外毛细胞Presti（15年攀登计划配套立项项目）</v>
      </c>
    </row>
    <row r="4" spans="1:10" ht="49.5" customHeight="1" x14ac:dyDescent="0.15">
      <c r="A4" s="6">
        <v>2</v>
      </c>
      <c r="B4" s="6" t="s">
        <v>8</v>
      </c>
      <c r="C4" s="7" t="s">
        <v>10</v>
      </c>
      <c r="D4" s="3" t="s">
        <v>58</v>
      </c>
      <c r="E4" s="3" t="s">
        <v>95</v>
      </c>
      <c r="F4" s="4" t="s">
        <v>80</v>
      </c>
      <c r="G4" s="8" t="str">
        <f t="shared" ref="G4:G17" si="0">C4&amp;B4</f>
        <v>贾伟章线粒体UPRmt通过自噬作用影响阿尔茨海默病进程的作用机制</v>
      </c>
      <c r="H4" s="2" t="str">
        <f t="shared" ref="H4:H17" si="1">LEFT(G4,20)</f>
        <v>贾伟章线粒体UPRmt通过自噬作用影响阿</v>
      </c>
      <c r="I4" s="9" t="s">
        <v>121</v>
      </c>
      <c r="J4" s="2" t="str">
        <f t="shared" ref="J4:J17" si="2">H4&amp;I4</f>
        <v>贾伟章线粒体UPRmt通过自噬作用影响阿（15年攀登计划配套立项项目）</v>
      </c>
    </row>
    <row r="5" spans="1:10" ht="44.25" customHeight="1" x14ac:dyDescent="0.15">
      <c r="A5" s="6">
        <v>3</v>
      </c>
      <c r="B5" s="6" t="s">
        <v>11</v>
      </c>
      <c r="C5" s="7" t="s">
        <v>61</v>
      </c>
      <c r="D5" s="3" t="s">
        <v>69</v>
      </c>
      <c r="E5" s="3" t="s">
        <v>96</v>
      </c>
      <c r="F5" s="4" t="s">
        <v>81</v>
      </c>
      <c r="G5" s="8" t="str">
        <f t="shared" si="0"/>
        <v>邹宇华广东省乡村医生队伍现状及建设对策研究</v>
      </c>
      <c r="H5" s="2" t="str">
        <f t="shared" si="1"/>
        <v>邹宇华广东省乡村医生队伍现状及建设对策研</v>
      </c>
      <c r="I5" s="9" t="s">
        <v>121</v>
      </c>
      <c r="J5" s="2" t="str">
        <f t="shared" si="2"/>
        <v>邹宇华广东省乡村医生队伍现状及建设对策研（15年攀登计划配套立项项目）</v>
      </c>
    </row>
    <row r="6" spans="1:10" ht="47.25" customHeight="1" x14ac:dyDescent="0.15">
      <c r="A6" s="6">
        <v>4</v>
      </c>
      <c r="B6" s="6" t="s">
        <v>14</v>
      </c>
      <c r="C6" s="7" t="s">
        <v>16</v>
      </c>
      <c r="D6" s="3" t="s">
        <v>55</v>
      </c>
      <c r="E6" s="3" t="s">
        <v>97</v>
      </c>
      <c r="F6" s="4" t="s">
        <v>82</v>
      </c>
      <c r="G6" s="8" t="str">
        <f t="shared" si="0"/>
        <v>何震宇一种快速、简便、低成本联合检测乙醇脱氢酶1B、乙醛脱氢酶2基因型的方法</v>
      </c>
      <c r="H6" s="2" t="str">
        <f t="shared" si="1"/>
        <v>何震宇一种快速、简便、低成本联合检测乙醇</v>
      </c>
      <c r="I6" s="9" t="s">
        <v>121</v>
      </c>
      <c r="J6" s="2" t="str">
        <f t="shared" si="2"/>
        <v>何震宇一种快速、简便、低成本联合检测乙醇（15年攀登计划配套立项项目）</v>
      </c>
    </row>
    <row r="7" spans="1:10" ht="42.75" customHeight="1" x14ac:dyDescent="0.15">
      <c r="A7" s="6">
        <v>5</v>
      </c>
      <c r="B7" s="6" t="s">
        <v>19</v>
      </c>
      <c r="C7" s="7" t="s">
        <v>21</v>
      </c>
      <c r="D7" s="1">
        <v>11226</v>
      </c>
      <c r="E7" s="1">
        <v>59</v>
      </c>
      <c r="F7" s="4" t="s">
        <v>83</v>
      </c>
      <c r="G7" s="8" t="str">
        <f t="shared" si="0"/>
        <v>易法令基于Candide-3模型的人脸检测与定位</v>
      </c>
      <c r="H7" s="2" t="str">
        <f t="shared" si="1"/>
        <v>易法令基于Candide-3模型的人脸检</v>
      </c>
      <c r="I7" s="9" t="s">
        <v>121</v>
      </c>
      <c r="J7" s="2" t="str">
        <f t="shared" si="2"/>
        <v>易法令基于Candide-3模型的人脸检（15年攀登计划配套立项项目）</v>
      </c>
    </row>
    <row r="8" spans="1:10" ht="49.5" customHeight="1" x14ac:dyDescent="0.15">
      <c r="A8" s="6">
        <v>6</v>
      </c>
      <c r="B8" s="6" t="s">
        <v>22</v>
      </c>
      <c r="C8" s="7" t="s">
        <v>24</v>
      </c>
      <c r="D8" s="1">
        <v>11371</v>
      </c>
      <c r="E8" s="1">
        <v>61</v>
      </c>
      <c r="F8" s="4" t="s">
        <v>84</v>
      </c>
      <c r="G8" s="8" t="str">
        <f t="shared" si="0"/>
        <v>曹华设计合成具有抗癌活性的咪唑并［1, 2-a］吡啶类衍生物</v>
      </c>
      <c r="H8" s="2" t="str">
        <f t="shared" si="1"/>
        <v xml:space="preserve">曹华设计合成具有抗癌活性的咪唑并［1, </v>
      </c>
      <c r="I8" s="9" t="s">
        <v>121</v>
      </c>
      <c r="J8" s="2" t="str">
        <f t="shared" si="2"/>
        <v>曹华设计合成具有抗癌活性的咪唑并［1, （15年攀登计划配套立项项目）</v>
      </c>
    </row>
    <row r="9" spans="1:10" ht="44.25" customHeight="1" x14ac:dyDescent="0.15">
      <c r="A9" s="6">
        <v>7</v>
      </c>
      <c r="B9" s="6" t="s">
        <v>25</v>
      </c>
      <c r="C9" s="7" t="s">
        <v>27</v>
      </c>
      <c r="D9" s="1">
        <v>10429</v>
      </c>
      <c r="E9" s="1">
        <v>40</v>
      </c>
      <c r="F9" s="4" t="s">
        <v>85</v>
      </c>
      <c r="G9" s="8" t="str">
        <f t="shared" si="0"/>
        <v>蔡金艳阳荷中降血糖活性成分的研究</v>
      </c>
      <c r="H9" s="2" t="str">
        <f t="shared" si="1"/>
        <v>蔡金艳阳荷中降血糖活性成分的研究</v>
      </c>
      <c r="I9" s="9" t="s">
        <v>121</v>
      </c>
      <c r="J9" s="2" t="str">
        <f t="shared" si="2"/>
        <v>蔡金艳阳荷中降血糖活性成分的研究（15年攀登计划配套立项项目）</v>
      </c>
    </row>
    <row r="10" spans="1:10" ht="44.25" customHeight="1" x14ac:dyDescent="0.15">
      <c r="A10" s="6">
        <v>8</v>
      </c>
      <c r="B10" s="6" t="s">
        <v>28</v>
      </c>
      <c r="C10" s="7" t="s">
        <v>53</v>
      </c>
      <c r="D10" s="1">
        <v>10476</v>
      </c>
      <c r="E10" s="1">
        <v>40</v>
      </c>
      <c r="F10" s="4" t="s">
        <v>86</v>
      </c>
      <c r="G10" s="8" t="str">
        <f t="shared" si="0"/>
        <v>梅文杰利用斑马鱼评价抗肿瘤药物毒性方法的初步建立</v>
      </c>
      <c r="H10" s="2" t="str">
        <f t="shared" si="1"/>
        <v>梅文杰利用斑马鱼评价抗肿瘤药物毒性方法的</v>
      </c>
      <c r="I10" s="9" t="s">
        <v>121</v>
      </c>
      <c r="J10" s="2" t="str">
        <f t="shared" si="2"/>
        <v>梅文杰利用斑马鱼评价抗肿瘤药物毒性方法的（15年攀登计划配套立项项目）</v>
      </c>
    </row>
    <row r="11" spans="1:10" ht="37.5" customHeight="1" x14ac:dyDescent="0.15">
      <c r="A11" s="6">
        <v>9</v>
      </c>
      <c r="B11" s="6" t="s">
        <v>30</v>
      </c>
      <c r="C11" s="7" t="s">
        <v>59</v>
      </c>
      <c r="D11" s="1">
        <v>11159</v>
      </c>
      <c r="E11" s="1">
        <v>55</v>
      </c>
      <c r="F11" s="4" t="s">
        <v>87</v>
      </c>
      <c r="G11" s="8" t="str">
        <f t="shared" si="0"/>
        <v>朱爽基于rDNA ITS遗传分析的钩藤类中药材基源鉴定研究</v>
      </c>
      <c r="H11" s="2" t="str">
        <f t="shared" si="1"/>
        <v>朱爽基于rDNA ITS遗传分析的钩藤类</v>
      </c>
      <c r="I11" s="9" t="s">
        <v>121</v>
      </c>
      <c r="J11" s="2" t="str">
        <f t="shared" si="2"/>
        <v>朱爽基于rDNA ITS遗传分析的钩藤类（15年攀登计划配套立项项目）</v>
      </c>
    </row>
    <row r="12" spans="1:10" ht="42" customHeight="1" x14ac:dyDescent="0.15">
      <c r="A12" s="6">
        <v>10</v>
      </c>
      <c r="B12" s="6" t="s">
        <v>32</v>
      </c>
      <c r="C12" s="7" t="s">
        <v>34</v>
      </c>
      <c r="D12" s="1">
        <v>10468</v>
      </c>
      <c r="E12" s="1">
        <v>40</v>
      </c>
      <c r="F12" s="4" t="s">
        <v>88</v>
      </c>
      <c r="G12" s="8" t="str">
        <f t="shared" si="0"/>
        <v>臧林泉靶向性氧释放前体化合物OR-1的设计合成及抗肿瘤药理学研究</v>
      </c>
      <c r="H12" s="2" t="str">
        <f t="shared" si="1"/>
        <v>臧林泉靶向性氧释放前体化合物OR-1的设</v>
      </c>
      <c r="I12" s="9" t="s">
        <v>121</v>
      </c>
      <c r="J12" s="2" t="str">
        <f t="shared" si="2"/>
        <v>臧林泉靶向性氧释放前体化合物OR-1的设（15年攀登计划配套立项项目）</v>
      </c>
    </row>
    <row r="13" spans="1:10" ht="44.25" customHeight="1" x14ac:dyDescent="0.15">
      <c r="A13" s="6">
        <v>11</v>
      </c>
      <c r="B13" s="6" t="s">
        <v>35</v>
      </c>
      <c r="C13" s="7" t="s">
        <v>37</v>
      </c>
      <c r="D13" s="1">
        <v>10509</v>
      </c>
      <c r="E13" s="1">
        <v>40</v>
      </c>
      <c r="F13" s="4" t="s">
        <v>89</v>
      </c>
      <c r="G13" s="8" t="str">
        <f t="shared" si="0"/>
        <v>范辉小檗碱联用人参总皂苷治疗脂肪肝的效应和机制研究</v>
      </c>
      <c r="H13" s="2" t="str">
        <f t="shared" si="1"/>
        <v>范辉小檗碱联用人参总皂苷治疗脂肪肝的效应</v>
      </c>
      <c r="I13" s="9" t="s">
        <v>121</v>
      </c>
      <c r="J13" s="2" t="str">
        <f t="shared" si="2"/>
        <v>范辉小檗碱联用人参总皂苷治疗脂肪肝的效应（15年攀登计划配套立项项目）</v>
      </c>
    </row>
    <row r="14" spans="1:10" ht="39.75" customHeight="1" x14ac:dyDescent="0.15">
      <c r="A14" s="6">
        <v>12</v>
      </c>
      <c r="B14" s="6" t="s">
        <v>38</v>
      </c>
      <c r="C14" s="7" t="s">
        <v>40</v>
      </c>
      <c r="D14" s="1">
        <v>11150</v>
      </c>
      <c r="E14" s="1">
        <v>48</v>
      </c>
      <c r="F14" s="4" t="s">
        <v>90</v>
      </c>
      <c r="G14" s="8" t="str">
        <f t="shared" si="0"/>
        <v>滕希峰广东道地药材黑面神美白凝胶面膜研究与开发</v>
      </c>
      <c r="H14" s="2" t="str">
        <f t="shared" si="1"/>
        <v>滕希峰广东道地药材黑面神美白凝胶面膜研究</v>
      </c>
      <c r="I14" s="9" t="s">
        <v>121</v>
      </c>
      <c r="J14" s="2" t="str">
        <f t="shared" si="2"/>
        <v>滕希峰广东道地药材黑面神美白凝胶面膜研究（15年攀登计划配套立项项目）</v>
      </c>
    </row>
    <row r="15" spans="1:10" ht="35.25" customHeight="1" x14ac:dyDescent="0.15">
      <c r="A15" s="6">
        <v>13</v>
      </c>
      <c r="B15" s="6" t="s">
        <v>41</v>
      </c>
      <c r="C15" s="7" t="s">
        <v>56</v>
      </c>
      <c r="D15" s="1">
        <v>11001</v>
      </c>
      <c r="E15" s="1">
        <v>61</v>
      </c>
      <c r="F15" s="4" t="s">
        <v>91</v>
      </c>
      <c r="G15" s="8" t="str">
        <f t="shared" si="0"/>
        <v>潘育方白簕降糖片的研制</v>
      </c>
      <c r="H15" s="2" t="str">
        <f t="shared" si="1"/>
        <v>潘育方白簕降糖片的研制</v>
      </c>
      <c r="I15" s="9" t="s">
        <v>121</v>
      </c>
      <c r="J15" s="2" t="str">
        <f t="shared" si="2"/>
        <v>潘育方白簕降糖片的研制（15年攀登计划配套立项项目）</v>
      </c>
    </row>
    <row r="16" spans="1:10" ht="42" customHeight="1" x14ac:dyDescent="0.15">
      <c r="A16" s="6">
        <v>14</v>
      </c>
      <c r="B16" s="6" t="s">
        <v>43</v>
      </c>
      <c r="C16" s="7" t="s">
        <v>45</v>
      </c>
      <c r="D16" s="1">
        <v>10550</v>
      </c>
      <c r="E16" s="1">
        <v>71</v>
      </c>
      <c r="F16" s="4" t="s">
        <v>92</v>
      </c>
      <c r="G16" s="8" t="str">
        <f t="shared" si="0"/>
        <v>蒋立艳运动干预对改善多囊卵巢综合征大鼠瘦素抵抗作用的机制研究</v>
      </c>
      <c r="H16" s="2" t="str">
        <f t="shared" si="1"/>
        <v>蒋立艳运动干预对改善多囊卵巢综合征大鼠瘦</v>
      </c>
      <c r="I16" s="9" t="s">
        <v>121</v>
      </c>
      <c r="J16" s="2" t="str">
        <f t="shared" si="2"/>
        <v>蒋立艳运动干预对改善多囊卵巢综合征大鼠瘦（15年攀登计划配套立项项目）</v>
      </c>
    </row>
    <row r="17" spans="1:10" ht="34.5" customHeight="1" x14ac:dyDescent="0.15">
      <c r="A17" s="6">
        <v>15</v>
      </c>
      <c r="B17" s="6" t="s">
        <v>46</v>
      </c>
      <c r="C17" s="7" t="s">
        <v>77</v>
      </c>
      <c r="D17" s="1">
        <v>10052</v>
      </c>
      <c r="E17" s="1">
        <v>44</v>
      </c>
      <c r="F17" s="4" t="s">
        <v>93</v>
      </c>
      <c r="G17" s="8" t="str">
        <f t="shared" si="0"/>
        <v>杨天平农村移居城市老年人孤独感问题及社会工作介入的调查与研究——以深圳市为例</v>
      </c>
      <c r="H17" s="2" t="str">
        <f t="shared" si="1"/>
        <v>杨天平农村移居城市老年人孤独感问题及社会</v>
      </c>
      <c r="I17" s="9" t="s">
        <v>121</v>
      </c>
      <c r="J17" s="2" t="str">
        <f t="shared" si="2"/>
        <v>杨天平农村移居城市老年人孤独感问题及社会（15年攀登计划配套立项项目）</v>
      </c>
    </row>
  </sheetData>
  <mergeCells count="1">
    <mergeCell ref="A1:F1"/>
  </mergeCells>
  <phoneticPr fontId="1" type="noConversion"/>
  <pageMargins left="0.2" right="0.2" top="0.36" bottom="0.59" header="0.28000000000000003" footer="0.44"/>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B1" workbookViewId="0">
      <selection activeCell="I2" sqref="I2:I16"/>
    </sheetView>
  </sheetViews>
  <sheetFormatPr defaultRowHeight="13.5" x14ac:dyDescent="0.15"/>
  <cols>
    <col min="1" max="1" width="73.375" bestFit="1" customWidth="1"/>
    <col min="3" max="3" width="7.125" style="9" bestFit="1" customWidth="1"/>
    <col min="4" max="4" width="3.5" style="9" bestFit="1" customWidth="1"/>
    <col min="5" max="5" width="12.125" style="9" customWidth="1"/>
    <col min="6" max="6" width="9" style="12"/>
    <col min="7" max="7" width="54.625" style="12" bestFit="1" customWidth="1"/>
    <col min="8" max="8" width="7.125" style="12" bestFit="1" customWidth="1"/>
    <col min="9" max="9" width="9.5" bestFit="1" customWidth="1"/>
  </cols>
  <sheetData>
    <row r="1" spans="1:9" x14ac:dyDescent="0.15">
      <c r="A1" s="10" t="s">
        <v>98</v>
      </c>
      <c r="B1" s="10" t="s">
        <v>1</v>
      </c>
      <c r="C1" s="11" t="s">
        <v>99</v>
      </c>
      <c r="D1" s="11"/>
      <c r="E1" s="11"/>
      <c r="F1" s="12" t="s">
        <v>1</v>
      </c>
      <c r="G1" s="12" t="s">
        <v>120</v>
      </c>
      <c r="H1" s="12" t="s">
        <v>99</v>
      </c>
    </row>
    <row r="2" spans="1:9" x14ac:dyDescent="0.15">
      <c r="A2" s="10" t="s">
        <v>11</v>
      </c>
      <c r="B2" s="10" t="s">
        <v>103</v>
      </c>
      <c r="C2" s="11" t="s">
        <v>104</v>
      </c>
      <c r="D2" s="11" t="s">
        <v>117</v>
      </c>
      <c r="E2" s="11">
        <v>52119202</v>
      </c>
      <c r="F2" s="12" t="s">
        <v>100</v>
      </c>
      <c r="G2" s="12" t="s">
        <v>79</v>
      </c>
      <c r="H2" s="12" t="s">
        <v>101</v>
      </c>
      <c r="I2">
        <f>INDEX($A$2:$E$43,MATCH(H2,$C$2:$C$43,0),5)</f>
        <v>52141202</v>
      </c>
    </row>
    <row r="3" spans="1:9" x14ac:dyDescent="0.15">
      <c r="A3" s="10" t="s">
        <v>28</v>
      </c>
      <c r="B3" s="10" t="s">
        <v>106</v>
      </c>
      <c r="C3" s="11">
        <v>10476</v>
      </c>
      <c r="D3" s="11" t="s">
        <v>110</v>
      </c>
      <c r="E3" s="11">
        <v>52140204</v>
      </c>
      <c r="F3" s="12" t="s">
        <v>10</v>
      </c>
      <c r="G3" s="12" t="s">
        <v>80</v>
      </c>
      <c r="H3" s="12" t="s">
        <v>102</v>
      </c>
      <c r="I3">
        <f t="shared" ref="I3:I16" si="0">INDEX($A$2:$E$43,MATCH(H3,$C$2:$C$43,0),5)</f>
        <v>52155204</v>
      </c>
    </row>
    <row r="4" spans="1:9" x14ac:dyDescent="0.15">
      <c r="A4" s="10" t="s">
        <v>35</v>
      </c>
      <c r="B4" s="10" t="s">
        <v>37</v>
      </c>
      <c r="C4" s="11">
        <v>10509</v>
      </c>
      <c r="D4" s="11" t="s">
        <v>110</v>
      </c>
      <c r="E4" s="11">
        <v>52140206</v>
      </c>
      <c r="F4" s="12" t="s">
        <v>103</v>
      </c>
      <c r="G4" s="12" t="s">
        <v>81</v>
      </c>
      <c r="H4" s="12" t="s">
        <v>104</v>
      </c>
      <c r="I4">
        <f t="shared" si="0"/>
        <v>52119202</v>
      </c>
    </row>
    <row r="5" spans="1:9" x14ac:dyDescent="0.15">
      <c r="A5" s="10" t="s">
        <v>25</v>
      </c>
      <c r="B5" s="10" t="s">
        <v>27</v>
      </c>
      <c r="C5" s="11">
        <v>10429</v>
      </c>
      <c r="D5" s="11" t="s">
        <v>110</v>
      </c>
      <c r="E5" s="11">
        <v>52140203</v>
      </c>
      <c r="F5" s="12" t="s">
        <v>16</v>
      </c>
      <c r="G5" s="12" t="s">
        <v>82</v>
      </c>
      <c r="H5" s="12" t="s">
        <v>105</v>
      </c>
      <c r="I5">
        <f t="shared" si="0"/>
        <v>52143202</v>
      </c>
    </row>
    <row r="6" spans="1:9" x14ac:dyDescent="0.15">
      <c r="A6" s="10" t="s">
        <v>32</v>
      </c>
      <c r="B6" s="10" t="s">
        <v>34</v>
      </c>
      <c r="C6" s="11">
        <v>10468</v>
      </c>
      <c r="D6" s="11" t="s">
        <v>110</v>
      </c>
      <c r="E6" s="11">
        <v>52140205</v>
      </c>
      <c r="F6" s="12" t="s">
        <v>21</v>
      </c>
      <c r="G6" s="12" t="s">
        <v>83</v>
      </c>
      <c r="H6" s="12">
        <v>11226</v>
      </c>
      <c r="I6">
        <f t="shared" si="0"/>
        <v>52159203</v>
      </c>
    </row>
    <row r="7" spans="1:9" x14ac:dyDescent="0.15">
      <c r="A7" s="10" t="s">
        <v>4</v>
      </c>
      <c r="B7" s="10" t="s">
        <v>100</v>
      </c>
      <c r="C7" s="11" t="s">
        <v>101</v>
      </c>
      <c r="D7" s="11" t="s">
        <v>118</v>
      </c>
      <c r="E7" s="11">
        <v>52141202</v>
      </c>
      <c r="F7" s="12" t="s">
        <v>24</v>
      </c>
      <c r="G7" s="12" t="s">
        <v>84</v>
      </c>
      <c r="H7" s="12">
        <v>11371</v>
      </c>
      <c r="I7">
        <f t="shared" si="0"/>
        <v>52161202</v>
      </c>
    </row>
    <row r="8" spans="1:9" x14ac:dyDescent="0.15">
      <c r="A8" s="10" t="s">
        <v>14</v>
      </c>
      <c r="B8" s="10" t="s">
        <v>16</v>
      </c>
      <c r="C8" s="11" t="s">
        <v>105</v>
      </c>
      <c r="D8" s="11" t="s">
        <v>119</v>
      </c>
      <c r="E8" s="11">
        <v>52143202</v>
      </c>
      <c r="F8" s="12" t="s">
        <v>27</v>
      </c>
      <c r="G8" s="12" t="s">
        <v>85</v>
      </c>
      <c r="H8" s="12">
        <v>10429</v>
      </c>
      <c r="I8">
        <f t="shared" si="0"/>
        <v>52140203</v>
      </c>
    </row>
    <row r="9" spans="1:9" x14ac:dyDescent="0.15">
      <c r="A9" s="10" t="s">
        <v>46</v>
      </c>
      <c r="B9" s="10" t="s">
        <v>109</v>
      </c>
      <c r="C9" s="11">
        <v>10052</v>
      </c>
      <c r="D9" s="11" t="s">
        <v>111</v>
      </c>
      <c r="E9" s="11">
        <v>52144202</v>
      </c>
      <c r="F9" s="12" t="s">
        <v>106</v>
      </c>
      <c r="G9" s="12" t="s">
        <v>86</v>
      </c>
      <c r="H9" s="12">
        <v>10476</v>
      </c>
      <c r="I9">
        <f t="shared" si="0"/>
        <v>52140204</v>
      </c>
    </row>
    <row r="10" spans="1:9" x14ac:dyDescent="0.15">
      <c r="A10" s="10" t="s">
        <v>38</v>
      </c>
      <c r="B10" s="10" t="s">
        <v>40</v>
      </c>
      <c r="C10" s="11">
        <v>11150</v>
      </c>
      <c r="D10" s="11" t="s">
        <v>112</v>
      </c>
      <c r="E10" s="11">
        <v>52148202</v>
      </c>
      <c r="F10" s="12" t="s">
        <v>107</v>
      </c>
      <c r="G10" s="12" t="s">
        <v>87</v>
      </c>
      <c r="H10" s="12">
        <v>11159</v>
      </c>
      <c r="I10">
        <f t="shared" si="0"/>
        <v>52155203</v>
      </c>
    </row>
    <row r="11" spans="1:9" x14ac:dyDescent="0.15">
      <c r="A11" s="10" t="s">
        <v>30</v>
      </c>
      <c r="B11" s="10" t="s">
        <v>107</v>
      </c>
      <c r="C11" s="11">
        <v>11159</v>
      </c>
      <c r="D11" s="11" t="s">
        <v>113</v>
      </c>
      <c r="E11" s="11">
        <v>52155203</v>
      </c>
      <c r="F11" s="12" t="s">
        <v>34</v>
      </c>
      <c r="G11" s="12" t="s">
        <v>88</v>
      </c>
      <c r="H11" s="12">
        <v>10468</v>
      </c>
      <c r="I11">
        <f t="shared" si="0"/>
        <v>52140205</v>
      </c>
    </row>
    <row r="12" spans="1:9" x14ac:dyDescent="0.15">
      <c r="A12" s="10" t="s">
        <v>8</v>
      </c>
      <c r="B12" s="10" t="s">
        <v>10</v>
      </c>
      <c r="C12" s="11" t="s">
        <v>102</v>
      </c>
      <c r="D12" s="11" t="s">
        <v>113</v>
      </c>
      <c r="E12" s="11">
        <v>52155204</v>
      </c>
      <c r="F12" s="12" t="s">
        <v>37</v>
      </c>
      <c r="G12" s="12" t="s">
        <v>89</v>
      </c>
      <c r="H12" s="12">
        <v>10509</v>
      </c>
      <c r="I12">
        <f t="shared" si="0"/>
        <v>52140206</v>
      </c>
    </row>
    <row r="13" spans="1:9" x14ac:dyDescent="0.15">
      <c r="A13" s="10" t="s">
        <v>19</v>
      </c>
      <c r="B13" s="10" t="s">
        <v>21</v>
      </c>
      <c r="C13" s="11">
        <v>11226</v>
      </c>
      <c r="D13" s="11" t="s">
        <v>114</v>
      </c>
      <c r="E13" s="11">
        <v>52159203</v>
      </c>
      <c r="F13" s="12" t="s">
        <v>40</v>
      </c>
      <c r="G13" s="12" t="s">
        <v>90</v>
      </c>
      <c r="H13" s="12">
        <v>11150</v>
      </c>
      <c r="I13">
        <f t="shared" si="0"/>
        <v>52148202</v>
      </c>
    </row>
    <row r="14" spans="1:9" x14ac:dyDescent="0.15">
      <c r="A14" s="10" t="s">
        <v>22</v>
      </c>
      <c r="B14" s="10" t="s">
        <v>24</v>
      </c>
      <c r="C14" s="11">
        <v>11371</v>
      </c>
      <c r="D14" s="11" t="s">
        <v>115</v>
      </c>
      <c r="E14" s="11">
        <v>52161202</v>
      </c>
      <c r="F14" s="12" t="s">
        <v>108</v>
      </c>
      <c r="G14" s="12" t="s">
        <v>91</v>
      </c>
      <c r="H14" s="12">
        <v>11001</v>
      </c>
      <c r="I14">
        <f t="shared" si="0"/>
        <v>52161203</v>
      </c>
    </row>
    <row r="15" spans="1:9" x14ac:dyDescent="0.15">
      <c r="A15" s="10" t="s">
        <v>41</v>
      </c>
      <c r="B15" s="10" t="s">
        <v>108</v>
      </c>
      <c r="C15" s="11">
        <v>11001</v>
      </c>
      <c r="D15" s="11" t="s">
        <v>115</v>
      </c>
      <c r="E15" s="11">
        <v>52161203</v>
      </c>
      <c r="F15" s="12" t="s">
        <v>45</v>
      </c>
      <c r="G15" s="12" t="s">
        <v>92</v>
      </c>
      <c r="H15" s="12">
        <v>10550</v>
      </c>
      <c r="I15">
        <f t="shared" si="0"/>
        <v>52171202</v>
      </c>
    </row>
    <row r="16" spans="1:9" x14ac:dyDescent="0.15">
      <c r="A16" s="10" t="s">
        <v>43</v>
      </c>
      <c r="B16" s="10" t="s">
        <v>45</v>
      </c>
      <c r="C16" s="11">
        <v>10550</v>
      </c>
      <c r="D16" s="11" t="s">
        <v>116</v>
      </c>
      <c r="E16" s="11">
        <v>52171202</v>
      </c>
      <c r="F16" s="12" t="s">
        <v>109</v>
      </c>
      <c r="G16" s="12" t="s">
        <v>93</v>
      </c>
      <c r="H16" s="12">
        <v>10052</v>
      </c>
      <c r="I16">
        <f t="shared" si="0"/>
        <v>52144202</v>
      </c>
    </row>
  </sheetData>
  <phoneticPr fontId="1" type="noConversion"/>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cols>
    <col min="1" max="1" width="9" customWidth="1"/>
  </cols>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HL H</cp:lastModifiedBy>
  <cp:lastPrinted>2016-09-13T03:20:06Z</cp:lastPrinted>
  <dcterms:created xsi:type="dcterms:W3CDTF">2015-09-11T13:33:39Z</dcterms:created>
  <dcterms:modified xsi:type="dcterms:W3CDTF">2016-09-19T05:45:59Z</dcterms:modified>
</cp:coreProperties>
</file>